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<sst xmlns="http://schemas.openxmlformats.org/spreadsheetml/2006/main" count="52" uniqueCount="23">
  <si>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</si>
  <si>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</si>
  <si>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</si>
  <si>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</si>
  <si>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</si>
  <si>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</si>
  <si>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</si>
  <si>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</si>
  <si>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</si>
  <si>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</si>
  <si>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</si>
  <si>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</si>
  <si>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</si>
  <si>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</si>
  <si>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</si>
  <si>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</si>
  <si>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</si>
  <si>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</si>
  <si>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</si>
  <si>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</si>
  <si>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DIPA-005.01.2.400172/2020</t>
  </si>
  <si>
    <t>DIPA-005.03.2.400173/2020</t>
  </si>
  <si>
    <t>BULAN OKTOBER 2020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</si>
</sst>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Agustus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September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6464243000</v>
          </cell>
          <cell r="I9">
            <v>131450000</v>
          </cell>
        </row>
        <row r="15">
          <cell r="C15">
            <v>1134243000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4248355263</v>
          </cell>
          <cell r="I12">
            <v>71338610</v>
          </cell>
        </row>
        <row r="18">
          <cell r="C18">
            <v>771145501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3">
      <selection activeCell="I12" sqref="I12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22</v>
      </c>
      <c r="B2" s="7"/>
      <c r="C2" s="7"/>
      <c r="D2" s="7"/>
      <c r="G2" s="7" t="s">
        <v>22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20</v>
      </c>
      <c r="B4" s="7"/>
      <c r="C4" s="7"/>
      <c r="D4" s="7"/>
      <c r="G4" s="7" t="s">
        <v>21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'[1]Sheet1'!$C$9</f>
        <v>6464243000</v>
      </c>
      <c r="D9" s="5">
        <f>C9/C9</f>
        <v>1</v>
      </c>
      <c r="G9" s="2"/>
      <c r="H9" s="3" t="s">
        <v>7</v>
      </c>
      <c r="I9" s="4">
        <f>'[1]Sheet1'!$I$9</f>
        <v>131450000</v>
      </c>
      <c r="J9" s="5">
        <f>I9/I15</f>
        <v>1</v>
      </c>
    </row>
    <row r="10" spans="1:10" ht="14.25">
      <c r="A10" s="2"/>
      <c r="B10" s="3" t="s">
        <v>8</v>
      </c>
      <c r="C10" s="4">
        <f>'[2]Sheet1'!$C$12</f>
        <v>4248355263</v>
      </c>
      <c r="D10" s="5">
        <f>C10/C9</f>
        <v>0.6572084717421669</v>
      </c>
      <c r="G10" s="2"/>
      <c r="H10" s="3" t="s">
        <v>8</v>
      </c>
      <c r="I10" s="4">
        <f>'[2]Sheet1'!$I$12</f>
        <v>71338610</v>
      </c>
      <c r="J10" s="5">
        <f>I10/I9</f>
        <v>0.5427052871814378</v>
      </c>
    </row>
    <row r="11" spans="1:10" ht="14.25">
      <c r="A11" s="2"/>
      <c r="B11" s="3" t="s">
        <v>9</v>
      </c>
      <c r="C11" s="4">
        <v>367319595</v>
      </c>
      <c r="D11" s="5">
        <f>C11/C9</f>
        <v>0.0568232962467531</v>
      </c>
      <c r="G11" s="2"/>
      <c r="H11" s="3" t="s">
        <v>9</v>
      </c>
      <c r="I11" s="4">
        <v>5522500</v>
      </c>
      <c r="J11" s="5">
        <f>I11/I9</f>
        <v>0.04201217192848992</v>
      </c>
    </row>
    <row r="12" spans="1:10" ht="14.25">
      <c r="A12" s="2"/>
      <c r="B12" s="3" t="s">
        <v>10</v>
      </c>
      <c r="C12" s="4">
        <f>C10+C11</f>
        <v>4615674858</v>
      </c>
      <c r="D12" s="5">
        <f>C12/C9</f>
        <v>0.71403176798892</v>
      </c>
      <c r="G12" s="2"/>
      <c r="H12" s="3" t="s">
        <v>10</v>
      </c>
      <c r="I12" s="4">
        <f>I10+I11</f>
        <v>76861110</v>
      </c>
      <c r="J12" s="5">
        <f>I12/I9</f>
        <v>0.5847174591099278</v>
      </c>
    </row>
    <row r="13" spans="1:10" ht="14.25">
      <c r="A13" s="2"/>
      <c r="B13" s="3" t="s">
        <v>11</v>
      </c>
      <c r="C13" s="4">
        <f>C9-C12</f>
        <v>1848568142</v>
      </c>
      <c r="D13" s="5">
        <f>C13/C9</f>
        <v>0.28596823201108</v>
      </c>
      <c r="G13" s="2"/>
      <c r="H13" s="3" t="s">
        <v>11</v>
      </c>
      <c r="I13" s="4">
        <f>I9-I12</f>
        <v>54588890</v>
      </c>
      <c r="J13" s="5">
        <f>I13/I9</f>
        <v>0.41528254089007227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'[1]Sheet1'!$C$15</f>
        <v>1134243000</v>
      </c>
      <c r="D15" s="5">
        <f>C15/C15</f>
        <v>1</v>
      </c>
      <c r="G15" s="2"/>
      <c r="H15" s="3" t="s">
        <v>15</v>
      </c>
      <c r="I15" s="4">
        <f aca="true" t="shared" si="0" ref="I15:J19">I9</f>
        <v>131450000</v>
      </c>
      <c r="J15" s="5">
        <f t="shared" si="0"/>
        <v>1</v>
      </c>
    </row>
    <row r="16" spans="1:10" ht="14.25">
      <c r="A16" s="2"/>
      <c r="B16" s="3" t="s">
        <v>8</v>
      </c>
      <c r="C16" s="4">
        <f>'[2]Sheet1'!$C$18</f>
        <v>771145501</v>
      </c>
      <c r="D16" s="5">
        <f>C16/C15</f>
        <v>0.6798767997686562</v>
      </c>
      <c r="G16" s="2"/>
      <c r="H16" s="3" t="s">
        <v>16</v>
      </c>
      <c r="I16" s="4">
        <f t="shared" si="0"/>
        <v>71338610</v>
      </c>
      <c r="J16" s="5">
        <f t="shared" si="0"/>
        <v>0.5427052871814378</v>
      </c>
    </row>
    <row r="17" spans="1:10" ht="14.25">
      <c r="A17" s="2"/>
      <c r="B17" s="3" t="s">
        <v>9</v>
      </c>
      <c r="C17" s="4">
        <v>103257555</v>
      </c>
      <c r="D17" s="5">
        <f>C17/C15</f>
        <v>0.09103653714415694</v>
      </c>
      <c r="G17" s="2"/>
      <c r="H17" s="3" t="s">
        <v>17</v>
      </c>
      <c r="I17" s="4">
        <f t="shared" si="0"/>
        <v>5522500</v>
      </c>
      <c r="J17" s="5">
        <f t="shared" si="0"/>
        <v>0.04201217192848992</v>
      </c>
    </row>
    <row r="18" spans="1:10" ht="14.25">
      <c r="A18" s="2"/>
      <c r="B18" s="3" t="s">
        <v>10</v>
      </c>
      <c r="C18" s="4">
        <f>C16+C17</f>
        <v>874403056</v>
      </c>
      <c r="D18" s="5">
        <f>C18/C15</f>
        <v>0.7709133369128132</v>
      </c>
      <c r="G18" s="2"/>
      <c r="H18" s="3" t="s">
        <v>18</v>
      </c>
      <c r="I18" s="4">
        <f t="shared" si="0"/>
        <v>76861110</v>
      </c>
      <c r="J18" s="5">
        <f t="shared" si="0"/>
        <v>0.5847174591099278</v>
      </c>
    </row>
    <row r="19" spans="1:10" ht="14.25">
      <c r="A19" s="2"/>
      <c r="B19" s="3" t="s">
        <v>11</v>
      </c>
      <c r="C19" s="4">
        <f>C15-C18</f>
        <v>259839944</v>
      </c>
      <c r="D19" s="5">
        <f>C19/C15</f>
        <v>0.22908666308718678</v>
      </c>
      <c r="G19" s="2"/>
      <c r="H19" s="3" t="s">
        <v>19</v>
      </c>
      <c r="I19" s="4">
        <f t="shared" si="0"/>
        <v>54588890</v>
      </c>
      <c r="J19" s="5">
        <f t="shared" si="0"/>
        <v>0.41528254089007227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25000000</v>
      </c>
      <c r="D21" s="5">
        <f>C21/C21</f>
        <v>1</v>
      </c>
    </row>
    <row r="22" spans="1:4" ht="14.25">
      <c r="A22" s="2"/>
      <c r="B22" s="3" t="s">
        <v>8</v>
      </c>
      <c r="C22" s="4">
        <v>24500000</v>
      </c>
      <c r="D22" s="5">
        <f>C22/C21</f>
        <v>0.98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24500000</v>
      </c>
      <c r="D24" s="5">
        <f>C24/C21</f>
        <v>0.98</v>
      </c>
    </row>
    <row r="25" spans="1:4" ht="14.25">
      <c r="A25" s="2"/>
      <c r="B25" s="3" t="s">
        <v>11</v>
      </c>
      <c r="C25" s="4">
        <f>C21-C24</f>
        <v>500000</v>
      </c>
      <c r="D25" s="5">
        <f>C25/C21</f>
        <v>0.02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7623486000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5044000764</v>
      </c>
      <c r="D28" s="5">
        <f>C28/C27</f>
        <v>0.6616396703555303</v>
      </c>
    </row>
    <row r="29" spans="1:4" ht="14.25">
      <c r="A29" s="2"/>
      <c r="B29" s="3" t="s">
        <v>17</v>
      </c>
      <c r="C29" s="4">
        <f>C11+C17+C23</f>
        <v>470577150</v>
      </c>
      <c r="D29" s="5">
        <f>C29/C27</f>
        <v>0.061727292474859925</v>
      </c>
    </row>
    <row r="30" spans="1:4" ht="14.25">
      <c r="A30" s="2"/>
      <c r="B30" s="3" t="s">
        <v>18</v>
      </c>
      <c r="C30" s="4">
        <f>C12+C18+C24</f>
        <v>5514577914</v>
      </c>
      <c r="D30" s="5">
        <f>C30/C27</f>
        <v>0.7233669628303901</v>
      </c>
    </row>
    <row r="31" spans="1:4" ht="14.25">
      <c r="A31" s="2"/>
      <c r="B31" s="3" t="s">
        <v>19</v>
      </c>
      <c r="C31" s="4">
        <f>C13+C19+C25</f>
        <v>2108908086</v>
      </c>
      <c r="D31" s="5">
        <f>C31/C27</f>
        <v>0.2766330371696098</v>
      </c>
    </row>
    <row r="34" ht="14.25">
      <c r="C34" s="6"/>
    </row>
    <row r="35" ht="14.25">
      <c r="C35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2020-11-20T08:33:57Z</dcterms:modified>
  <cp:category/>
  <cp:version/>
  <cp:contentType/>
  <cp:contentStatus/>
</cp:coreProperties>
</file>